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60" windowHeight="7725" activeTab="1"/>
  </bookViews>
  <sheets>
    <sheet name="Sheet1" sheetId="3" r:id="rId1"/>
    <sheet name="Sheet1 (2)" sheetId="4" r:id="rId2"/>
  </sheets>
  <definedNames>
    <definedName name="_xlnm.Print_Titles" localSheetId="0">Sheet1!$3:$3</definedName>
    <definedName name="_xlnm.Print_Titles" localSheetId="1">'Sheet1 (2)'!$3:$3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3" l="1"/>
  <c r="E23" i="4" l="1"/>
  <c r="D23" i="4"/>
  <c r="F22" i="4"/>
  <c r="F21" i="4"/>
  <c r="F20" i="4"/>
  <c r="F19" i="4"/>
  <c r="F18" i="4"/>
  <c r="F17" i="4"/>
  <c r="F16" i="4"/>
  <c r="F15" i="4"/>
  <c r="F14" i="4"/>
  <c r="F12" i="4"/>
  <c r="F11" i="4"/>
  <c r="F10" i="4"/>
  <c r="F9" i="4"/>
  <c r="F8" i="4"/>
  <c r="F7" i="4"/>
  <c r="F5" i="4"/>
  <c r="F4" i="4"/>
  <c r="F23" i="4" l="1"/>
  <c r="D22" i="3"/>
  <c r="E22" i="3" l="1"/>
  <c r="F7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5" i="3"/>
  <c r="F4" i="3"/>
</calcChain>
</file>

<file path=xl/sharedStrings.xml><?xml version="1.0" encoding="utf-8"?>
<sst xmlns="http://schemas.openxmlformats.org/spreadsheetml/2006/main" count="138" uniqueCount="56">
  <si>
    <t>โครงการตำรวจชุมชน</t>
  </si>
  <si>
    <t>ชุดมวลชลสัมพันธ์</t>
  </si>
  <si>
    <t>ผลการเบิกจ่ายจริง</t>
  </si>
  <si>
    <t>คิดเป็นร้อยละ</t>
  </si>
  <si>
    <t>จัดสรรประชาชน มาเป็น อส.ตร เพื่อช่วยเหลือ เจ้าหน้าที่ตำรวจโดยมีประชาชนในพื้นที่ที่มีความชำนาญพื้นที่ และทราบแหล่งปัญหาชุมชน</t>
  </si>
  <si>
    <t>สนับสนุนชุดมวลชลสัมพันธ์ระหว่างออกปฏิบัติหน้าที่ อาหารกลางวันและค่าตอบแทน</t>
  </si>
  <si>
    <t>งบประมาณที่ได้รับ</t>
  </si>
  <si>
    <t>เป้าหมายการดำเนินการ</t>
  </si>
  <si>
    <t>ค่าตอบแทนให้ข้าราชการที่ทำงานนอกเวลา</t>
  </si>
  <si>
    <t>ค่าตอบแทนพยาน</t>
  </si>
  <si>
    <t>ค่าตอบแทนนักจิตวิทยา</t>
  </si>
  <si>
    <t>ค่าตอบแทนชันสูตรพลิกศพ</t>
  </si>
  <si>
    <t>เบิกจ่ายให้ ก็สำรองจ่าง ที่พักยานพนหะ</t>
  </si>
  <si>
    <t>ตอบแทน ค่าส่งหมายเรียกให้ผู้ส่งสาร</t>
  </si>
  <si>
    <t>ซ่อมแซมยานพหนะของหลวง เปลี่ยนไหล่</t>
  </si>
  <si>
    <t>ค่าจ้างแรงงานในการก่อสร้าง พัฒนาปรับปรุง</t>
  </si>
  <si>
    <t>เติมให้แก่รถหลวง ที่ ออกปฏิบัติหน้าที่ระหว่างวัน</t>
  </si>
  <si>
    <t xml:space="preserve">จัดสรร ค่ากรวยยาง </t>
  </si>
  <si>
    <t>ค่าอาหารแก่ผู้ต้องหา ประจำวัน</t>
  </si>
  <si>
    <t>ค่าซ่อมแซมบูรณะต่างๆ</t>
  </si>
  <si>
    <t>ค่าคุ้มครองพยาน</t>
  </si>
  <si>
    <t>ค่าใช้จ่ายวัสดุสำนักงาน ใน สภ.</t>
  </si>
  <si>
    <t xml:space="preserve">กิจกรรมบังคับใช้กฎหมายต่างๆ </t>
  </si>
  <si>
    <t>รวม</t>
  </si>
  <si>
    <t>หมายเหตุ</t>
  </si>
  <si>
    <t>ชื่อโครงการ/กิจกรรม</t>
  </si>
  <si>
    <t>ที่</t>
  </si>
  <si>
    <t>ปัญหา/อุปสรรค
แนวทางแก้ไข</t>
  </si>
  <si>
    <t>ไม่มี</t>
  </si>
  <si>
    <t>3.2 ค่าตอบแทนพยาน</t>
  </si>
  <si>
    <t>โครงการการบังคับใช้กฎหมาย อำนวยความยุติธรรม และบริการประชาชน กิจกรรม การบังคับใช้กฎหมาย และบริการประชาชน</t>
  </si>
  <si>
    <t>3.1 ค่า OT*</t>
  </si>
  <si>
    <r>
      <t xml:space="preserve">    รายงานผลการใช้จ่ายงบประมาณ สถานีตำรวจเมืองปัตตานี
</t>
    </r>
    <r>
      <rPr>
        <sz val="18"/>
        <rFont val="TH SarabunPSK"/>
        <family val="2"/>
      </rPr>
      <t>ประจำปีงบประมาณ พ.ศ. 2567 ไตรมาสที่ 1 - 2 (ตุลาคม 2566 - มีนาคม 2567)
ข้อมูล ณ 31 มีนาคม 2567</t>
    </r>
  </si>
  <si>
    <t>* ข้อ 3.1 และ 3.7 ผลการเบิกจ่ายเกินจาก งปม. ที่ได้รับ เนื่องเอกสารการเบิกจ่ายได้รวมข้าราชการตำรวจที่มาช่วยราชการในสังกัด สภ.เมืองปัตตานี ด้วย แต่การจ่าย หน่วยผู้เบิกได้
เบิก-จ่าย ให้แก่ข้าราชการตำรวจที่มาช่วยราชการเอง</t>
  </si>
  <si>
    <t>ค่าน้ำ ค่าไฟ และสาธารณูปโภคต่าง ๆ ของ สภ.</t>
  </si>
  <si>
    <t>** ผลการใช้จ่ายงบประมาณ เป็นไปตามเป้าหมาย</t>
  </si>
  <si>
    <t>ตรวจแล้วถูกต้อง</t>
  </si>
  <si>
    <t>พันตำรวจเอก</t>
  </si>
  <si>
    <t>( เจฟฟรีย์ ไศลมานกุล )</t>
  </si>
  <si>
    <t>ผู้กำกับการสถานีตำรวจภูธรเมืองปัตตานี</t>
  </si>
  <si>
    <t>3.3 คุ้มครองพยาน</t>
  </si>
  <si>
    <t>3.4 ตอบแทนนักจิตวิทยา</t>
  </si>
  <si>
    <t>3.5 ชันสูตรพลิกศพ</t>
  </si>
  <si>
    <t>3.6 คชจ.ส่งหมายเรียกพยาน</t>
  </si>
  <si>
    <t>3.9 จ้างเหมา</t>
  </si>
  <si>
    <t>3.19 วัสดุ สำนักงาน</t>
  </si>
  <si>
    <t>3.11 วัสดุน้ำมัน เชื้อเพลิง</t>
  </si>
  <si>
    <t>3.12 วัสดุจราจร</t>
  </si>
  <si>
    <t>3.13 อาหาร ผู้ต้องหา</t>
  </si>
  <si>
    <t>3.14 ค่าสาธารณูปโภค</t>
  </si>
  <si>
    <t>3.15 โครงการปฏิรูป</t>
  </si>
  <si>
    <t>3.8 ซ่อมแซมพาหนะ</t>
  </si>
  <si>
    <t>3.7 เบี้ยเลี้ยง ที่พัก พาหนะ*</t>
  </si>
  <si>
    <t>( มุสตอพา มะนิ )</t>
  </si>
  <si>
    <t xml:space="preserve">   ผู้กำกับการสถานีตำรวจภูธรโคกโพธิ์</t>
  </si>
  <si>
    <r>
      <t xml:space="preserve">    รายงานผลการใช้จ่ายงบประมาณ สถานีตำรวจภูธรโคกโพธิ์
</t>
    </r>
    <r>
      <rPr>
        <sz val="18"/>
        <rFont val="TH SarabunPSK"/>
        <family val="2"/>
      </rPr>
      <t>ประจำปีงบประมาณ พ.ศ. 2568 ไตรมาสที่ 1 - 2 (ตุลาคม 2567 - มีนาคม 2568)
ข้อมูล ณ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</si>
</sst>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43" fontId="3" fillId="0" borderId="0" xfId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9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right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left" vertical="center"/>
    </xf>
    <xf numFmtId="43" fontId="4" fillId="0" borderId="3" xfId="1" applyFont="1" applyFill="1" applyBorder="1" applyAlignment="1">
      <alignment horizontal="left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43" fontId="3" fillId="0" borderId="4" xfId="1" applyFont="1" applyFill="1" applyBorder="1" applyAlignment="1">
      <alignment horizontal="left" vertical="center"/>
    </xf>
    <xf numFmtId="43" fontId="4" fillId="0" borderId="4" xfId="1" applyFont="1" applyFill="1" applyBorder="1" applyAlignment="1">
      <alignment horizontal="left" vertical="center"/>
    </xf>
    <xf numFmtId="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276224</xdr:colOff>
      <xdr:row>27</xdr:row>
      <xdr:rowOff>136464</xdr:rowOff>
    </xdr:from>
    <xdr:to>
      <xdr:col>5</xdr:col>
      <xdr:colOff>859320</xdr:colOff>
      <xdr:row>29</xdr:row>
      <xdr:rowOff>279102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107" b="95231" l="9899" r="89933"/>
                  </a14:imgEffect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4818" y="11000917"/>
          <a:ext cx="583096" cy="749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0" zoomScaleNormal="100" workbookViewId="0">
      <selection activeCell="F23" sqref="F23"/>
    </sheetView>
  </sheetViews>
  <sheetFormatPr defaultRowHeight="17.25" x14ac:dyDescent="0.2"/>
  <cols>
    <col min="1" max="1" width="4.25" style="11" bestFit="1" customWidth="1"/>
    <col min="2" max="2" width="35" style="4" customWidth="1"/>
    <col min="3" max="3" width="34.875" style="4" bestFit="1" customWidth="1"/>
    <col min="4" max="4" width="14.125" style="4" bestFit="1" customWidth="1"/>
    <col min="5" max="7" width="14.125" style="4" customWidth="1"/>
    <col min="8" max="16384" width="9" style="4"/>
  </cols>
  <sheetData>
    <row r="1" spans="1:7" ht="92.25" customHeight="1" x14ac:dyDescent="0.2">
      <c r="A1" s="51" t="s">
        <v>32</v>
      </c>
      <c r="B1" s="52"/>
      <c r="C1" s="52"/>
      <c r="D1" s="52"/>
      <c r="E1" s="52"/>
      <c r="F1" s="52"/>
      <c r="G1" s="52"/>
    </row>
    <row r="2" spans="1:7" ht="15" customHeight="1" x14ac:dyDescent="0.2">
      <c r="A2" s="53"/>
      <c r="B2" s="54"/>
      <c r="C2" s="54"/>
      <c r="D2" s="54"/>
      <c r="E2" s="54"/>
      <c r="F2" s="54"/>
      <c r="G2" s="54"/>
    </row>
    <row r="3" spans="1:7" s="12" customFormat="1" ht="48" x14ac:dyDescent="0.2">
      <c r="A3" s="2" t="s">
        <v>26</v>
      </c>
      <c r="B3" s="2" t="s">
        <v>25</v>
      </c>
      <c r="C3" s="2" t="s">
        <v>7</v>
      </c>
      <c r="D3" s="2" t="s">
        <v>6</v>
      </c>
      <c r="E3" s="2" t="s">
        <v>2</v>
      </c>
      <c r="F3" s="3" t="s">
        <v>3</v>
      </c>
      <c r="G3" s="3" t="s">
        <v>27</v>
      </c>
    </row>
    <row r="4" spans="1:7" s="5" customFormat="1" ht="72" x14ac:dyDescent="0.2">
      <c r="A4" s="17">
        <v>1</v>
      </c>
      <c r="B4" s="18" t="s">
        <v>0</v>
      </c>
      <c r="C4" s="18" t="s">
        <v>4</v>
      </c>
      <c r="D4" s="19">
        <v>10000</v>
      </c>
      <c r="E4" s="19">
        <v>10000</v>
      </c>
      <c r="F4" s="20">
        <f>(E4/D4)*100%</f>
        <v>1</v>
      </c>
      <c r="G4" s="17" t="s">
        <v>28</v>
      </c>
    </row>
    <row r="5" spans="1:7" s="5" customFormat="1" ht="48" x14ac:dyDescent="0.2">
      <c r="A5" s="17">
        <v>2</v>
      </c>
      <c r="B5" s="18" t="s">
        <v>1</v>
      </c>
      <c r="C5" s="18" t="s">
        <v>5</v>
      </c>
      <c r="D5" s="19">
        <v>22500</v>
      </c>
      <c r="E5" s="19">
        <v>18000</v>
      </c>
      <c r="F5" s="20">
        <f>(E5/D5)*100%</f>
        <v>0.8</v>
      </c>
      <c r="G5" s="17" t="s">
        <v>28</v>
      </c>
    </row>
    <row r="6" spans="1:7" s="5" customFormat="1" ht="72" x14ac:dyDescent="0.2">
      <c r="A6" s="50">
        <v>3</v>
      </c>
      <c r="B6" s="21" t="s">
        <v>30</v>
      </c>
      <c r="C6" s="22" t="s">
        <v>22</v>
      </c>
      <c r="D6" s="23"/>
      <c r="E6" s="23"/>
      <c r="F6" s="24"/>
      <c r="G6" s="25"/>
    </row>
    <row r="7" spans="1:7" s="5" customFormat="1" ht="24" x14ac:dyDescent="0.2">
      <c r="A7" s="50"/>
      <c r="B7" s="26" t="s">
        <v>31</v>
      </c>
      <c r="C7" s="26" t="s">
        <v>8</v>
      </c>
      <c r="D7" s="27">
        <v>1299200</v>
      </c>
      <c r="E7" s="28">
        <v>3097240</v>
      </c>
      <c r="F7" s="29">
        <f t="shared" ref="F7" si="0">(E7/D7)*100%</f>
        <v>2.3839593596059112</v>
      </c>
      <c r="G7" s="30" t="s">
        <v>28</v>
      </c>
    </row>
    <row r="8" spans="1:7" s="5" customFormat="1" ht="24" x14ac:dyDescent="0.2">
      <c r="A8" s="50"/>
      <c r="B8" s="26" t="s">
        <v>29</v>
      </c>
      <c r="C8" s="26" t="s">
        <v>9</v>
      </c>
      <c r="D8" s="27">
        <v>51000</v>
      </c>
      <c r="E8" s="31">
        <v>0</v>
      </c>
      <c r="F8" s="29">
        <f t="shared" ref="F8:F21" si="1">(E8/D8)*100%</f>
        <v>0</v>
      </c>
      <c r="G8" s="30" t="s">
        <v>28</v>
      </c>
    </row>
    <row r="9" spans="1:7" s="5" customFormat="1" ht="24" x14ac:dyDescent="0.2">
      <c r="A9" s="50"/>
      <c r="B9" s="26" t="s">
        <v>40</v>
      </c>
      <c r="C9" s="26" t="s">
        <v>20</v>
      </c>
      <c r="D9" s="27">
        <v>400</v>
      </c>
      <c r="E9" s="31">
        <v>0</v>
      </c>
      <c r="F9" s="29">
        <f t="shared" si="1"/>
        <v>0</v>
      </c>
      <c r="G9" s="30" t="s">
        <v>28</v>
      </c>
    </row>
    <row r="10" spans="1:7" s="5" customFormat="1" ht="24" x14ac:dyDescent="0.2">
      <c r="A10" s="50"/>
      <c r="B10" s="26" t="s">
        <v>41</v>
      </c>
      <c r="C10" s="26" t="s">
        <v>10</v>
      </c>
      <c r="D10" s="27">
        <v>10600</v>
      </c>
      <c r="E10" s="31">
        <v>1500</v>
      </c>
      <c r="F10" s="29">
        <f t="shared" si="1"/>
        <v>0.14150943396226415</v>
      </c>
      <c r="G10" s="30" t="s">
        <v>28</v>
      </c>
    </row>
    <row r="11" spans="1:7" s="5" customFormat="1" ht="24" x14ac:dyDescent="0.2">
      <c r="A11" s="50"/>
      <c r="B11" s="26" t="s">
        <v>42</v>
      </c>
      <c r="C11" s="26" t="s">
        <v>11</v>
      </c>
      <c r="D11" s="27">
        <v>64500</v>
      </c>
      <c r="E11" s="31">
        <v>18000</v>
      </c>
      <c r="F11" s="29">
        <f t="shared" si="1"/>
        <v>0.27906976744186046</v>
      </c>
      <c r="G11" s="30" t="s">
        <v>28</v>
      </c>
    </row>
    <row r="12" spans="1:7" s="5" customFormat="1" ht="24" x14ac:dyDescent="0.2">
      <c r="A12" s="50"/>
      <c r="B12" s="32" t="s">
        <v>43</v>
      </c>
      <c r="C12" s="32" t="s">
        <v>13</v>
      </c>
      <c r="D12" s="33">
        <v>2800</v>
      </c>
      <c r="E12" s="34">
        <v>0</v>
      </c>
      <c r="F12" s="35">
        <f t="shared" si="1"/>
        <v>0</v>
      </c>
      <c r="G12" s="36" t="s">
        <v>28</v>
      </c>
    </row>
    <row r="13" spans="1:7" s="5" customFormat="1" ht="24" x14ac:dyDescent="0.2">
      <c r="A13" s="55"/>
      <c r="B13" s="26" t="s">
        <v>52</v>
      </c>
      <c r="C13" s="26" t="s">
        <v>12</v>
      </c>
      <c r="D13" s="27">
        <v>5651467</v>
      </c>
      <c r="E13" s="31">
        <v>8489620</v>
      </c>
      <c r="F13" s="29">
        <f t="shared" si="1"/>
        <v>1.502197571002361</v>
      </c>
      <c r="G13" s="30" t="s">
        <v>28</v>
      </c>
    </row>
    <row r="14" spans="1:7" s="5" customFormat="1" ht="24" x14ac:dyDescent="0.2">
      <c r="A14" s="56"/>
      <c r="B14" s="26" t="s">
        <v>51</v>
      </c>
      <c r="C14" s="26" t="s">
        <v>14</v>
      </c>
      <c r="D14" s="27">
        <v>61500</v>
      </c>
      <c r="E14" s="31">
        <v>61000</v>
      </c>
      <c r="F14" s="29">
        <f t="shared" si="1"/>
        <v>0.99186991869918695</v>
      </c>
      <c r="G14" s="30" t="s">
        <v>28</v>
      </c>
    </row>
    <row r="15" spans="1:7" s="5" customFormat="1" ht="24" x14ac:dyDescent="0.2">
      <c r="A15" s="56"/>
      <c r="B15" s="26" t="s">
        <v>44</v>
      </c>
      <c r="C15" s="26" t="s">
        <v>15</v>
      </c>
      <c r="D15" s="27">
        <v>32800</v>
      </c>
      <c r="E15" s="31">
        <v>17544</v>
      </c>
      <c r="F15" s="29">
        <f t="shared" si="1"/>
        <v>0.53487804878048784</v>
      </c>
      <c r="G15" s="30" t="s">
        <v>28</v>
      </c>
    </row>
    <row r="16" spans="1:7" s="5" customFormat="1" ht="24" x14ac:dyDescent="0.2">
      <c r="A16" s="56"/>
      <c r="B16" s="37" t="s">
        <v>45</v>
      </c>
      <c r="C16" s="26" t="s">
        <v>21</v>
      </c>
      <c r="D16" s="27">
        <v>23900</v>
      </c>
      <c r="E16" s="31">
        <v>20511.900000000001</v>
      </c>
      <c r="F16" s="29">
        <f t="shared" si="1"/>
        <v>0.85823849372384942</v>
      </c>
      <c r="G16" s="30" t="s">
        <v>28</v>
      </c>
    </row>
    <row r="17" spans="1:7" s="5" customFormat="1" ht="24" x14ac:dyDescent="0.2">
      <c r="A17" s="56"/>
      <c r="B17" s="37" t="s">
        <v>46</v>
      </c>
      <c r="C17" s="26" t="s">
        <v>16</v>
      </c>
      <c r="D17" s="27">
        <v>1645000</v>
      </c>
      <c r="E17" s="31">
        <v>1311529</v>
      </c>
      <c r="F17" s="29">
        <f t="shared" si="1"/>
        <v>0.79728206686930092</v>
      </c>
      <c r="G17" s="30" t="s">
        <v>28</v>
      </c>
    </row>
    <row r="18" spans="1:7" s="5" customFormat="1" ht="24" x14ac:dyDescent="0.2">
      <c r="A18" s="56"/>
      <c r="B18" s="37" t="s">
        <v>47</v>
      </c>
      <c r="C18" s="26" t="s">
        <v>17</v>
      </c>
      <c r="D18" s="27">
        <v>17000</v>
      </c>
      <c r="E18" s="31">
        <v>0</v>
      </c>
      <c r="F18" s="29">
        <f t="shared" si="1"/>
        <v>0</v>
      </c>
      <c r="G18" s="30" t="s">
        <v>28</v>
      </c>
    </row>
    <row r="19" spans="1:7" s="5" customFormat="1" ht="24" x14ac:dyDescent="0.2">
      <c r="A19" s="56"/>
      <c r="B19" s="37" t="s">
        <v>48</v>
      </c>
      <c r="C19" s="26" t="s">
        <v>18</v>
      </c>
      <c r="D19" s="27">
        <v>116200</v>
      </c>
      <c r="E19" s="31">
        <v>37600</v>
      </c>
      <c r="F19" s="29">
        <f t="shared" si="1"/>
        <v>0.32358003442340794</v>
      </c>
      <c r="G19" s="30" t="s">
        <v>28</v>
      </c>
    </row>
    <row r="20" spans="1:7" s="5" customFormat="1" ht="24" x14ac:dyDescent="0.2">
      <c r="A20" s="56"/>
      <c r="B20" s="37" t="s">
        <v>49</v>
      </c>
      <c r="C20" s="26" t="s">
        <v>34</v>
      </c>
      <c r="D20" s="27">
        <v>177200</v>
      </c>
      <c r="E20" s="31">
        <v>191611.11</v>
      </c>
      <c r="F20" s="29">
        <f t="shared" si="1"/>
        <v>1.0813268058690744</v>
      </c>
      <c r="G20" s="30" t="s">
        <v>28</v>
      </c>
    </row>
    <row r="21" spans="1:7" s="5" customFormat="1" ht="24" x14ac:dyDescent="0.2">
      <c r="A21" s="57"/>
      <c r="B21" s="38" t="s">
        <v>50</v>
      </c>
      <c r="C21" s="38" t="s">
        <v>19</v>
      </c>
      <c r="D21" s="33">
        <v>142202</v>
      </c>
      <c r="E21" s="34">
        <v>60000</v>
      </c>
      <c r="F21" s="35">
        <f t="shared" si="1"/>
        <v>0.42193499388194261</v>
      </c>
      <c r="G21" s="36" t="s">
        <v>28</v>
      </c>
    </row>
    <row r="22" spans="1:7" s="5" customFormat="1" ht="24" x14ac:dyDescent="0.2">
      <c r="A22" s="59" t="s">
        <v>23</v>
      </c>
      <c r="B22" s="60"/>
      <c r="C22" s="13"/>
      <c r="D22" s="14">
        <f>SUM(D4:D21)</f>
        <v>9328269</v>
      </c>
      <c r="E22" s="15">
        <f>SUM(E4:E21)</f>
        <v>13334156.01</v>
      </c>
      <c r="F22" s="16">
        <f>(E22/D22)*100%</f>
        <v>1.4294351942466497</v>
      </c>
      <c r="G22" s="3"/>
    </row>
    <row r="23" spans="1:7" s="5" customFormat="1" ht="12.75" customHeight="1" x14ac:dyDescent="0.2">
      <c r="A23" s="6"/>
      <c r="B23" s="7"/>
      <c r="C23" s="7"/>
      <c r="D23" s="8"/>
      <c r="E23" s="9"/>
      <c r="F23" s="10"/>
      <c r="G23" s="6"/>
    </row>
    <row r="24" spans="1:7" s="5" customFormat="1" ht="24" x14ac:dyDescent="0.2">
      <c r="A24" s="62" t="s">
        <v>24</v>
      </c>
      <c r="B24" s="62"/>
      <c r="C24" s="62"/>
      <c r="D24" s="62"/>
      <c r="E24" s="62"/>
      <c r="F24" s="62"/>
      <c r="G24" s="62"/>
    </row>
    <row r="25" spans="1:7" s="5" customFormat="1" ht="41.25" customHeight="1" x14ac:dyDescent="0.2">
      <c r="A25" s="63" t="s">
        <v>33</v>
      </c>
      <c r="B25" s="64"/>
      <c r="C25" s="64"/>
      <c r="D25" s="64"/>
      <c r="E25" s="64"/>
      <c r="F25" s="64"/>
      <c r="G25" s="64"/>
    </row>
    <row r="26" spans="1:7" ht="24" x14ac:dyDescent="0.2">
      <c r="A26" s="58" t="s">
        <v>35</v>
      </c>
      <c r="B26" s="58"/>
      <c r="C26" s="58"/>
      <c r="D26" s="58"/>
      <c r="E26" s="58"/>
      <c r="F26" s="58"/>
      <c r="G26" s="58"/>
    </row>
    <row r="28" spans="1:7" ht="24" x14ac:dyDescent="0.2">
      <c r="E28" s="61" t="s">
        <v>36</v>
      </c>
      <c r="F28" s="61"/>
      <c r="G28" s="61"/>
    </row>
    <row r="29" spans="1:7" ht="24" x14ac:dyDescent="0.2">
      <c r="E29" s="1" t="s">
        <v>37</v>
      </c>
      <c r="F29" s="5"/>
      <c r="G29" s="5"/>
    </row>
    <row r="30" spans="1:7" ht="24" x14ac:dyDescent="0.2">
      <c r="E30" s="61" t="s">
        <v>38</v>
      </c>
      <c r="F30" s="61"/>
      <c r="G30" s="61"/>
    </row>
    <row r="31" spans="1:7" ht="24" x14ac:dyDescent="0.2">
      <c r="E31" s="61" t="s">
        <v>39</v>
      </c>
      <c r="F31" s="61"/>
      <c r="G31" s="61"/>
    </row>
    <row r="32" spans="1:7" ht="24" x14ac:dyDescent="0.2">
      <c r="E32" s="5"/>
      <c r="F32" s="5"/>
      <c r="G32" s="5"/>
    </row>
  </sheetData>
  <mergeCells count="11">
    <mergeCell ref="E28:G28"/>
    <mergeCell ref="E30:G30"/>
    <mergeCell ref="E31:G31"/>
    <mergeCell ref="A24:G24"/>
    <mergeCell ref="A25:G25"/>
    <mergeCell ref="A6:A12"/>
    <mergeCell ref="A1:G1"/>
    <mergeCell ref="A2:G2"/>
    <mergeCell ref="A13:A21"/>
    <mergeCell ref="A26:G26"/>
    <mergeCell ref="A22:B22"/>
  </mergeCells>
  <pageMargins left="0.39370078740157483" right="0.39370078740157483" top="0.74803149606299213" bottom="0.39370078740157483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C25" zoomScale="160" zoomScaleNormal="160" workbookViewId="0">
      <selection activeCell="G30" sqref="G30"/>
    </sheetView>
  </sheetViews>
  <sheetFormatPr defaultRowHeight="17.25" x14ac:dyDescent="0.2"/>
  <cols>
    <col min="1" max="1" width="4.25" style="11" bestFit="1" customWidth="1"/>
    <col min="2" max="2" width="35" style="4" customWidth="1"/>
    <col min="3" max="3" width="34.875" style="4" bestFit="1" customWidth="1"/>
    <col min="4" max="4" width="14.125" style="4" bestFit="1" customWidth="1"/>
    <col min="5" max="7" width="14.125" style="4" customWidth="1"/>
    <col min="8" max="16384" width="9" style="4"/>
  </cols>
  <sheetData>
    <row r="1" spans="1:7" ht="92.25" customHeight="1" x14ac:dyDescent="0.2">
      <c r="A1" s="51" t="s">
        <v>55</v>
      </c>
      <c r="B1" s="52"/>
      <c r="C1" s="52"/>
      <c r="D1" s="52"/>
      <c r="E1" s="52"/>
      <c r="F1" s="52"/>
      <c r="G1" s="52"/>
    </row>
    <row r="2" spans="1:7" ht="15" customHeight="1" x14ac:dyDescent="0.2">
      <c r="A2" s="53"/>
      <c r="B2" s="54"/>
      <c r="C2" s="54"/>
      <c r="D2" s="54"/>
      <c r="E2" s="54"/>
      <c r="F2" s="54"/>
      <c r="G2" s="54"/>
    </row>
    <row r="3" spans="1:7" s="42" customFormat="1" ht="48" x14ac:dyDescent="0.2">
      <c r="A3" s="2" t="s">
        <v>26</v>
      </c>
      <c r="B3" s="2" t="s">
        <v>25</v>
      </c>
      <c r="C3" s="2" t="s">
        <v>7</v>
      </c>
      <c r="D3" s="2" t="s">
        <v>6</v>
      </c>
      <c r="E3" s="2" t="s">
        <v>2</v>
      </c>
      <c r="F3" s="3" t="s">
        <v>3</v>
      </c>
      <c r="G3" s="3" t="s">
        <v>27</v>
      </c>
    </row>
    <row r="4" spans="1:7" s="5" customFormat="1" ht="72" x14ac:dyDescent="0.2">
      <c r="A4" s="39">
        <v>1</v>
      </c>
      <c r="B4" s="18" t="s">
        <v>0</v>
      </c>
      <c r="C4" s="18" t="s">
        <v>4</v>
      </c>
      <c r="D4" s="19">
        <v>8000</v>
      </c>
      <c r="E4" s="19">
        <v>8000</v>
      </c>
      <c r="F4" s="20">
        <f>(E4/D4)*100%</f>
        <v>1</v>
      </c>
      <c r="G4" s="39" t="s">
        <v>28</v>
      </c>
    </row>
    <row r="5" spans="1:7" s="5" customFormat="1" ht="48" x14ac:dyDescent="0.2">
      <c r="A5" s="39">
        <v>2</v>
      </c>
      <c r="B5" s="18" t="s">
        <v>1</v>
      </c>
      <c r="C5" s="18" t="s">
        <v>5</v>
      </c>
      <c r="D5" s="19">
        <v>35700</v>
      </c>
      <c r="E5" s="19">
        <v>0</v>
      </c>
      <c r="F5" s="20">
        <f>(E5/D5)*100%</f>
        <v>0</v>
      </c>
      <c r="G5" s="39" t="s">
        <v>28</v>
      </c>
    </row>
    <row r="6" spans="1:7" s="5" customFormat="1" ht="72" x14ac:dyDescent="0.2">
      <c r="A6" s="44">
        <v>3</v>
      </c>
      <c r="B6" s="21" t="s">
        <v>30</v>
      </c>
      <c r="C6" s="22" t="s">
        <v>22</v>
      </c>
      <c r="D6" s="23"/>
      <c r="E6" s="23"/>
      <c r="F6" s="24"/>
      <c r="G6" s="40"/>
    </row>
    <row r="7" spans="1:7" s="5" customFormat="1" ht="24" x14ac:dyDescent="0.2">
      <c r="A7" s="48"/>
      <c r="B7" s="26" t="s">
        <v>31</v>
      </c>
      <c r="C7" s="26" t="s">
        <v>8</v>
      </c>
      <c r="D7" s="27">
        <v>1627200</v>
      </c>
      <c r="E7" s="28">
        <v>1302380</v>
      </c>
      <c r="F7" s="29">
        <f t="shared" ref="F7:F22" si="0">(E7/D7)*100%</f>
        <v>0.8003810226155359</v>
      </c>
      <c r="G7" s="45" t="s">
        <v>28</v>
      </c>
    </row>
    <row r="8" spans="1:7" s="43" customFormat="1" ht="24" x14ac:dyDescent="0.2">
      <c r="A8" s="48"/>
      <c r="B8" s="26" t="s">
        <v>29</v>
      </c>
      <c r="C8" s="26" t="s">
        <v>9</v>
      </c>
      <c r="D8" s="27">
        <v>21200</v>
      </c>
      <c r="E8" s="31">
        <v>4800</v>
      </c>
      <c r="F8" s="29">
        <f t="shared" si="0"/>
        <v>0.22641509433962265</v>
      </c>
      <c r="G8" s="45" t="s">
        <v>28</v>
      </c>
    </row>
    <row r="9" spans="1:7" s="5" customFormat="1" ht="24" x14ac:dyDescent="0.2">
      <c r="A9" s="48"/>
      <c r="B9" s="26" t="s">
        <v>40</v>
      </c>
      <c r="C9" s="26" t="s">
        <v>20</v>
      </c>
      <c r="D9" s="27">
        <v>100</v>
      </c>
      <c r="E9" s="31">
        <v>0</v>
      </c>
      <c r="F9" s="29">
        <f t="shared" si="0"/>
        <v>0</v>
      </c>
      <c r="G9" s="41" t="s">
        <v>28</v>
      </c>
    </row>
    <row r="10" spans="1:7" s="5" customFormat="1" ht="24" x14ac:dyDescent="0.2">
      <c r="A10" s="48"/>
      <c r="B10" s="26" t="s">
        <v>41</v>
      </c>
      <c r="C10" s="26" t="s">
        <v>10</v>
      </c>
      <c r="D10" s="27">
        <v>4400</v>
      </c>
      <c r="E10" s="31">
        <v>500</v>
      </c>
      <c r="F10" s="29">
        <f t="shared" si="0"/>
        <v>0.11363636363636363</v>
      </c>
      <c r="G10" s="41" t="s">
        <v>28</v>
      </c>
    </row>
    <row r="11" spans="1:7" s="5" customFormat="1" ht="24" x14ac:dyDescent="0.2">
      <c r="A11" s="48"/>
      <c r="B11" s="26" t="s">
        <v>42</v>
      </c>
      <c r="C11" s="26" t="s">
        <v>11</v>
      </c>
      <c r="D11" s="27">
        <v>26600</v>
      </c>
      <c r="E11" s="31">
        <v>0</v>
      </c>
      <c r="F11" s="29">
        <f t="shared" si="0"/>
        <v>0</v>
      </c>
      <c r="G11" s="41" t="s">
        <v>28</v>
      </c>
    </row>
    <row r="12" spans="1:7" s="5" customFormat="1" ht="24" x14ac:dyDescent="0.2">
      <c r="A12" s="48"/>
      <c r="B12" s="26" t="s">
        <v>43</v>
      </c>
      <c r="C12" s="26" t="s">
        <v>13</v>
      </c>
      <c r="D12" s="27">
        <v>1200</v>
      </c>
      <c r="E12" s="31">
        <v>1300</v>
      </c>
      <c r="F12" s="29">
        <f t="shared" si="0"/>
        <v>1.0833333333333333</v>
      </c>
      <c r="G12" s="46" t="s">
        <v>28</v>
      </c>
    </row>
    <row r="13" spans="1:7" s="5" customFormat="1" ht="24" x14ac:dyDescent="0.2">
      <c r="A13" s="49"/>
      <c r="B13" s="32"/>
      <c r="C13" s="32"/>
      <c r="D13" s="33"/>
      <c r="E13" s="34"/>
      <c r="F13" s="35"/>
      <c r="G13" s="47"/>
    </row>
    <row r="14" spans="1:7" s="5" customFormat="1" ht="24" x14ac:dyDescent="0.2">
      <c r="A14" s="56"/>
      <c r="B14" s="26" t="s">
        <v>52</v>
      </c>
      <c r="C14" s="26" t="s">
        <v>12</v>
      </c>
      <c r="D14" s="27">
        <v>104400</v>
      </c>
      <c r="E14" s="31">
        <v>5605500</v>
      </c>
      <c r="F14" s="29">
        <f t="shared" si="0"/>
        <v>53.692528735632187</v>
      </c>
      <c r="G14" s="46" t="s">
        <v>28</v>
      </c>
    </row>
    <row r="15" spans="1:7" s="43" customFormat="1" ht="24" x14ac:dyDescent="0.2">
      <c r="A15" s="56"/>
      <c r="B15" s="26" t="s">
        <v>51</v>
      </c>
      <c r="C15" s="26" t="s">
        <v>14</v>
      </c>
      <c r="D15" s="27">
        <v>25700</v>
      </c>
      <c r="E15" s="31">
        <v>0</v>
      </c>
      <c r="F15" s="29">
        <f t="shared" si="0"/>
        <v>0</v>
      </c>
      <c r="G15" s="46" t="s">
        <v>28</v>
      </c>
    </row>
    <row r="16" spans="1:7" s="43" customFormat="1" ht="24" x14ac:dyDescent="0.2">
      <c r="A16" s="56"/>
      <c r="B16" s="26" t="s">
        <v>44</v>
      </c>
      <c r="C16" s="26" t="s">
        <v>15</v>
      </c>
      <c r="D16" s="27">
        <v>56900</v>
      </c>
      <c r="E16" s="31">
        <v>42573</v>
      </c>
      <c r="F16" s="29">
        <f t="shared" si="0"/>
        <v>0.74820738137082599</v>
      </c>
      <c r="G16" s="46" t="s">
        <v>28</v>
      </c>
    </row>
    <row r="17" spans="1:7" s="43" customFormat="1" ht="24" x14ac:dyDescent="0.2">
      <c r="A17" s="56"/>
      <c r="B17" s="37" t="s">
        <v>45</v>
      </c>
      <c r="C17" s="26" t="s">
        <v>21</v>
      </c>
      <c r="D17" s="27">
        <v>10000</v>
      </c>
      <c r="E17" s="31">
        <v>10000</v>
      </c>
      <c r="F17" s="29">
        <f t="shared" si="0"/>
        <v>1</v>
      </c>
      <c r="G17" s="46" t="s">
        <v>28</v>
      </c>
    </row>
    <row r="18" spans="1:7" s="43" customFormat="1" ht="24" x14ac:dyDescent="0.2">
      <c r="A18" s="56"/>
      <c r="B18" s="37" t="s">
        <v>46</v>
      </c>
      <c r="C18" s="26" t="s">
        <v>16</v>
      </c>
      <c r="D18" s="27">
        <v>1038050</v>
      </c>
      <c r="E18" s="31">
        <v>397600</v>
      </c>
      <c r="F18" s="29">
        <f t="shared" si="0"/>
        <v>0.38302586580607872</v>
      </c>
      <c r="G18" s="46" t="s">
        <v>28</v>
      </c>
    </row>
    <row r="19" spans="1:7" s="5" customFormat="1" ht="24" x14ac:dyDescent="0.2">
      <c r="A19" s="56"/>
      <c r="B19" s="37" t="s">
        <v>47</v>
      </c>
      <c r="C19" s="26" t="s">
        <v>17</v>
      </c>
      <c r="D19" s="27">
        <v>7100</v>
      </c>
      <c r="E19" s="31">
        <v>0</v>
      </c>
      <c r="F19" s="29">
        <f t="shared" si="0"/>
        <v>0</v>
      </c>
      <c r="G19" s="46" t="s">
        <v>28</v>
      </c>
    </row>
    <row r="20" spans="1:7" s="5" customFormat="1" ht="24" x14ac:dyDescent="0.2">
      <c r="A20" s="56"/>
      <c r="B20" s="37" t="s">
        <v>48</v>
      </c>
      <c r="C20" s="26" t="s">
        <v>18</v>
      </c>
      <c r="D20" s="27">
        <v>26900</v>
      </c>
      <c r="E20" s="31">
        <v>6225</v>
      </c>
      <c r="F20" s="29">
        <f t="shared" si="0"/>
        <v>0.23141263940520446</v>
      </c>
      <c r="G20" s="46" t="s">
        <v>28</v>
      </c>
    </row>
    <row r="21" spans="1:7" s="5" customFormat="1" ht="24" x14ac:dyDescent="0.2">
      <c r="A21" s="56"/>
      <c r="B21" s="37" t="s">
        <v>49</v>
      </c>
      <c r="C21" s="26" t="s">
        <v>34</v>
      </c>
      <c r="D21" s="27">
        <v>36600</v>
      </c>
      <c r="E21" s="31">
        <v>335389.49</v>
      </c>
      <c r="F21" s="29">
        <f t="shared" si="0"/>
        <v>9.1636472677595631</v>
      </c>
      <c r="G21" s="46" t="s">
        <v>28</v>
      </c>
    </row>
    <row r="22" spans="1:7" s="5" customFormat="1" ht="24" x14ac:dyDescent="0.2">
      <c r="A22" s="57"/>
      <c r="B22" s="38" t="s">
        <v>50</v>
      </c>
      <c r="C22" s="38" t="s">
        <v>19</v>
      </c>
      <c r="D22" s="33">
        <v>61200</v>
      </c>
      <c r="E22" s="34">
        <v>0</v>
      </c>
      <c r="F22" s="35">
        <f t="shared" si="0"/>
        <v>0</v>
      </c>
      <c r="G22" s="47" t="s">
        <v>28</v>
      </c>
    </row>
    <row r="23" spans="1:7" s="5" customFormat="1" ht="24" x14ac:dyDescent="0.2">
      <c r="A23" s="59" t="s">
        <v>23</v>
      </c>
      <c r="B23" s="60"/>
      <c r="C23" s="13"/>
      <c r="D23" s="14">
        <f>SUM(D4:D22)</f>
        <v>3091250</v>
      </c>
      <c r="E23" s="15">
        <f>SUM(E4:E22)</f>
        <v>7714267.4900000002</v>
      </c>
      <c r="F23" s="16">
        <f>(E23/D23)*100%</f>
        <v>2.4955171823695919</v>
      </c>
      <c r="G23" s="3"/>
    </row>
    <row r="24" spans="1:7" s="5" customFormat="1" ht="12.75" customHeight="1" x14ac:dyDescent="0.2">
      <c r="A24" s="6"/>
      <c r="B24" s="7"/>
      <c r="C24" s="7"/>
      <c r="D24" s="8"/>
      <c r="E24" s="9"/>
      <c r="F24" s="10"/>
      <c r="G24" s="6"/>
    </row>
    <row r="25" spans="1:7" s="5" customFormat="1" ht="24" x14ac:dyDescent="0.2">
      <c r="A25" s="62" t="s">
        <v>24</v>
      </c>
      <c r="B25" s="62"/>
      <c r="C25" s="62"/>
      <c r="D25" s="62"/>
      <c r="E25" s="62"/>
      <c r="F25" s="62"/>
      <c r="G25" s="62"/>
    </row>
    <row r="26" spans="1:7" s="5" customFormat="1" ht="41.25" customHeight="1" x14ac:dyDescent="0.2">
      <c r="A26" s="63" t="s">
        <v>33</v>
      </c>
      <c r="B26" s="64"/>
      <c r="C26" s="64"/>
      <c r="D26" s="64"/>
      <c r="E26" s="64"/>
      <c r="F26" s="64"/>
      <c r="G26" s="64"/>
    </row>
    <row r="27" spans="1:7" ht="24" x14ac:dyDescent="0.2">
      <c r="A27" s="58" t="s">
        <v>35</v>
      </c>
      <c r="B27" s="58"/>
      <c r="C27" s="58"/>
      <c r="D27" s="58"/>
      <c r="E27" s="58"/>
      <c r="F27" s="58"/>
      <c r="G27" s="58"/>
    </row>
    <row r="28" spans="1:7" ht="24" x14ac:dyDescent="0.2">
      <c r="E28" s="65" t="s">
        <v>36</v>
      </c>
      <c r="F28" s="65"/>
      <c r="G28" s="65"/>
    </row>
    <row r="29" spans="1:7" ht="24" x14ac:dyDescent="0.2">
      <c r="E29" s="61"/>
      <c r="F29" s="61"/>
      <c r="G29" s="61"/>
    </row>
    <row r="30" spans="1:7" ht="24" x14ac:dyDescent="0.55000000000000004">
      <c r="E30" s="66" t="s">
        <v>37</v>
      </c>
      <c r="F30" s="5"/>
      <c r="G30" s="5"/>
    </row>
    <row r="31" spans="1:7" ht="24" x14ac:dyDescent="0.2">
      <c r="E31" s="61" t="s">
        <v>53</v>
      </c>
      <c r="F31" s="61"/>
      <c r="G31" s="61"/>
    </row>
    <row r="32" spans="1:7" ht="24" x14ac:dyDescent="0.2">
      <c r="E32" s="61" t="s">
        <v>54</v>
      </c>
      <c r="F32" s="61"/>
      <c r="G32" s="61"/>
    </row>
    <row r="33" spans="5:7" ht="24" x14ac:dyDescent="0.2">
      <c r="E33" s="5"/>
      <c r="F33" s="5"/>
      <c r="G33" s="5"/>
    </row>
  </sheetData>
  <mergeCells count="11">
    <mergeCell ref="A25:G25"/>
    <mergeCell ref="A1:G1"/>
    <mergeCell ref="A2:G2"/>
    <mergeCell ref="A14:A22"/>
    <mergeCell ref="A23:B23"/>
    <mergeCell ref="A26:G26"/>
    <mergeCell ref="A27:G27"/>
    <mergeCell ref="E29:G29"/>
    <mergeCell ref="E31:G31"/>
    <mergeCell ref="E32:G32"/>
    <mergeCell ref="E28:G28"/>
  </mergeCells>
  <pageMargins left="0.39370078740157483" right="0.39370078740157483" top="0.74803149606299213" bottom="0.39370078740157483" header="0" footer="0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Sheet1!Print_Titles</vt:lpstr>
      <vt:lpstr>'Sheet1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444</dc:creator>
  <cp:lastModifiedBy>admin</cp:lastModifiedBy>
  <cp:lastPrinted>2025-04-03T07:08:06Z</cp:lastPrinted>
  <dcterms:created xsi:type="dcterms:W3CDTF">2023-05-23T03:37:48Z</dcterms:created>
  <dcterms:modified xsi:type="dcterms:W3CDTF">2025-04-03T07:09:43Z</dcterms:modified>
</cp:coreProperties>
</file>